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8" i="1"/>
  <c r="G13"/>
  <c r="G10"/>
  <c r="G6"/>
  <c r="G7"/>
  <c r="G12"/>
  <c r="G11"/>
  <c r="G9"/>
  <c r="G14"/>
</calcChain>
</file>

<file path=xl/sharedStrings.xml><?xml version="1.0" encoding="utf-8"?>
<sst xmlns="http://schemas.openxmlformats.org/spreadsheetml/2006/main" count="64" uniqueCount="31">
  <si>
    <t>UNIT</t>
  </si>
  <si>
    <t>NOKHA AGRO SERVICES PVT LTD</t>
  </si>
  <si>
    <t>CHANA</t>
  </si>
  <si>
    <t>BIKANER</t>
  </si>
  <si>
    <t>NOKHA</t>
  </si>
  <si>
    <t>JODHPUR</t>
  </si>
  <si>
    <t>MT</t>
  </si>
  <si>
    <t xml:space="preserve">COMMODITY </t>
  </si>
  <si>
    <t xml:space="preserve">LOCATION </t>
  </si>
  <si>
    <t xml:space="preserve">WSP NAME </t>
  </si>
  <si>
    <t xml:space="preserve">WH CODE </t>
  </si>
  <si>
    <t xml:space="preserve">WH ADDRESS </t>
  </si>
  <si>
    <t xml:space="preserve">VALID STOCK </t>
  </si>
  <si>
    <t>INPROCESS</t>
  </si>
  <si>
    <t>Castor seed</t>
  </si>
  <si>
    <t>GUAR GUM</t>
  </si>
  <si>
    <t>GUAR SEED10</t>
  </si>
  <si>
    <t>Cotton seed oilcake</t>
  </si>
  <si>
    <t>KADI</t>
  </si>
  <si>
    <t>NASPL</t>
  </si>
  <si>
    <t>NASBUILDWELKAD</t>
  </si>
  <si>
    <t>NASAGRONHBKN</t>
  </si>
  <si>
    <t>NASNOKHAWBKN</t>
  </si>
  <si>
    <t>NASAPJDH</t>
  </si>
  <si>
    <t>NASNASRIICONKH</t>
  </si>
  <si>
    <t>BUILDWEL CORPORATION. WAREHOUSES NO.10,11 &amp; 14 SITUATED AT WAREHOUSING COMPLEX, AHMEDABAD-VIRAMGAM HIGHWAY, TALUKA-VIRAMGAM (KADI), DISTRICT-AHMEDABAD</t>
  </si>
  <si>
    <t>NOKHA AGRO SERVICES N.H. 15, GANGANAGAR ROAD, KHARA</t>
  </si>
  <si>
    <t>NOKHA WAREHOUSE. VILLAGE-BIKASAR,BIKANER ROAD,NOKHA,DISTRICT-BIKANER</t>
  </si>
  <si>
    <t>F-237,238, &amp; 243,244 AGRO FOOD PARK, BORANADA INDUSTRIAL AREA</t>
  </si>
  <si>
    <t>NOKHA AGRO SERVICES,D-74,NOKHA EXTENSION,RIICO INDUSTRIAL AREA, DISTRICT-BIKANER</t>
  </si>
  <si>
    <t>Stock position of commodities at NCDEX approved warehouses in COMTRACK as on 11 July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</si>
</sst>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8" formatCode="_(* #,##0.000_);_(* \(#,##0.0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 vertical="top"/>
    </xf>
    <xf numFmtId="0" fontId="5" fillId="4" borderId="0" xfId="0" applyFont="1" applyFill="1" applyBorder="1" applyAlignment="1"/>
    <xf numFmtId="0" fontId="7" fillId="4" borderId="0" xfId="0" applyFont="1" applyFill="1" applyBorder="1" applyAlignment="1"/>
    <xf numFmtId="0" fontId="3" fillId="4" borderId="0" xfId="0" applyFont="1" applyFill="1" applyBorder="1" applyAlignment="1"/>
    <xf numFmtId="0" fontId="0" fillId="4" borderId="0" xfId="0" applyFill="1" applyAlignment="1">
      <alignment wrapText="1"/>
    </xf>
    <xf numFmtId="0" fontId="0" fillId="4" borderId="0" xfId="0" applyFill="1"/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168" fontId="0" fillId="5" borderId="1" xfId="1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>
      <selection activeCell="H8" sqref="H8"/>
    </sheetView>
  </sheetViews>
  <sheetFormatPr defaultColWidth="0" defaultRowHeight="15" zeroHeight="1"/>
  <cols>
    <col min="1" max="1" width="1.140625" style="10" customWidth="1"/>
    <col min="2" max="2" width="20" style="1" customWidth="1"/>
    <col min="3" max="3" width="10.5703125" style="1" bestFit="1" customWidth="1"/>
    <col min="4" max="4" width="11.5703125" style="1" bestFit="1" customWidth="1"/>
    <col min="5" max="5" width="18.7109375" style="1" customWidth="1"/>
    <col min="6" max="6" width="73.5703125" style="1" customWidth="1"/>
    <col min="7" max="7" width="12.85546875" style="1" bestFit="1" customWidth="1"/>
    <col min="8" max="8" width="10.85546875" style="1" bestFit="1" customWidth="1"/>
    <col min="9" max="9" width="10.85546875" style="1" customWidth="1"/>
    <col min="10" max="10" width="1.28515625" style="10" customWidth="1"/>
    <col min="11" max="16384" width="9.140625" style="1" hidden="1"/>
  </cols>
  <sheetData>
    <row r="1" spans="1:10" s="10" customFormat="1" ht="6" customHeight="1"/>
    <row r="2" spans="1:10" ht="39">
      <c r="B2" s="7" t="s">
        <v>1</v>
      </c>
      <c r="C2" s="7"/>
      <c r="D2" s="7"/>
      <c r="E2" s="7"/>
      <c r="F2" s="7"/>
      <c r="G2" s="7"/>
      <c r="H2" s="7"/>
      <c r="I2" s="7"/>
      <c r="J2" s="13"/>
    </row>
    <row r="3" spans="1:10" ht="26.25">
      <c r="B3" s="8" t="s">
        <v>30</v>
      </c>
      <c r="C3" s="8"/>
      <c r="D3" s="8"/>
      <c r="E3" s="8"/>
      <c r="F3" s="8"/>
      <c r="G3" s="8"/>
      <c r="H3" s="8"/>
      <c r="I3" s="8"/>
      <c r="J3" s="14"/>
    </row>
    <row r="4" spans="1:10" s="2" customFormat="1">
      <c r="A4" s="11"/>
      <c r="B4" s="9"/>
      <c r="C4" s="9"/>
      <c r="D4" s="9"/>
      <c r="E4" s="9"/>
      <c r="F4" s="9"/>
      <c r="G4" s="9"/>
      <c r="H4" s="9"/>
      <c r="I4" s="9"/>
      <c r="J4" s="15"/>
    </row>
    <row r="5" spans="1:10" s="4" customFormat="1">
      <c r="A5" s="12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0</v>
      </c>
      <c r="J5" s="12"/>
    </row>
    <row r="6" spans="1:10" s="4" customFormat="1" ht="45">
      <c r="A6" s="12"/>
      <c r="B6" s="18" t="s">
        <v>14</v>
      </c>
      <c r="C6" s="19" t="s">
        <v>18</v>
      </c>
      <c r="D6" s="19" t="s">
        <v>19</v>
      </c>
      <c r="E6" s="19" t="s">
        <v>20</v>
      </c>
      <c r="F6" s="20" t="s">
        <v>25</v>
      </c>
      <c r="G6" s="21">
        <f>19427.6+8059.485-593.095</f>
        <v>26893.989999999998</v>
      </c>
      <c r="H6" s="20"/>
      <c r="I6" s="19" t="s">
        <v>6</v>
      </c>
      <c r="J6" s="12"/>
    </row>
    <row r="7" spans="1:10" s="4" customFormat="1">
      <c r="A7" s="12"/>
      <c r="B7" s="18" t="s">
        <v>2</v>
      </c>
      <c r="C7" s="19" t="s">
        <v>3</v>
      </c>
      <c r="D7" s="19" t="s">
        <v>19</v>
      </c>
      <c r="E7" s="19" t="s">
        <v>21</v>
      </c>
      <c r="F7" s="20" t="s">
        <v>26</v>
      </c>
      <c r="G7" s="21">
        <f>9630.436+110.297-39.92</f>
        <v>9700.8130000000001</v>
      </c>
      <c r="H7" s="20"/>
      <c r="I7" s="19" t="s">
        <v>6</v>
      </c>
      <c r="J7" s="12"/>
    </row>
    <row r="8" spans="1:10" s="4" customFormat="1" ht="30">
      <c r="A8" s="12"/>
      <c r="B8" s="18" t="s">
        <v>2</v>
      </c>
      <c r="C8" s="19" t="s">
        <v>3</v>
      </c>
      <c r="D8" s="19" t="s">
        <v>19</v>
      </c>
      <c r="E8" s="19" t="s">
        <v>22</v>
      </c>
      <c r="F8" s="20" t="s">
        <v>27</v>
      </c>
      <c r="G8" s="21">
        <f>11206.281-400.459-340.339</f>
        <v>10465.483</v>
      </c>
      <c r="H8" s="20"/>
      <c r="I8" s="19" t="s">
        <v>6</v>
      </c>
      <c r="J8" s="12"/>
    </row>
    <row r="9" spans="1:10" s="4" customFormat="1">
      <c r="A9" s="12"/>
      <c r="B9" s="18" t="s">
        <v>15</v>
      </c>
      <c r="C9" s="19" t="s">
        <v>5</v>
      </c>
      <c r="D9" s="19" t="s">
        <v>19</v>
      </c>
      <c r="E9" s="19" t="s">
        <v>23</v>
      </c>
      <c r="F9" s="20" t="s">
        <v>28</v>
      </c>
      <c r="G9" s="21">
        <f>2360.577+129.218</f>
        <v>2489.7950000000001</v>
      </c>
      <c r="H9" s="20"/>
      <c r="I9" s="19" t="s">
        <v>6</v>
      </c>
      <c r="J9" s="12"/>
    </row>
    <row r="10" spans="1:10" s="4" customFormat="1" ht="30">
      <c r="A10" s="12"/>
      <c r="B10" s="18" t="s">
        <v>15</v>
      </c>
      <c r="C10" s="19" t="s">
        <v>4</v>
      </c>
      <c r="D10" s="19" t="s">
        <v>19</v>
      </c>
      <c r="E10" s="19" t="s">
        <v>24</v>
      </c>
      <c r="F10" s="20" t="s">
        <v>29</v>
      </c>
      <c r="G10" s="21">
        <f>978.418+79.868-9.998</f>
        <v>1048.288</v>
      </c>
      <c r="H10" s="20">
        <v>69.552999999999997</v>
      </c>
      <c r="I10" s="19" t="s">
        <v>6</v>
      </c>
      <c r="J10" s="12"/>
    </row>
    <row r="11" spans="1:10" s="4" customFormat="1">
      <c r="A11" s="12"/>
      <c r="B11" s="18" t="s">
        <v>16</v>
      </c>
      <c r="C11" s="19" t="s">
        <v>3</v>
      </c>
      <c r="D11" s="19" t="s">
        <v>19</v>
      </c>
      <c r="E11" s="19" t="s">
        <v>21</v>
      </c>
      <c r="F11" s="20" t="s">
        <v>26</v>
      </c>
      <c r="G11" s="21">
        <f>319.172+10.036</f>
        <v>329.20800000000003</v>
      </c>
      <c r="H11" s="20"/>
      <c r="I11" s="19" t="s">
        <v>6</v>
      </c>
      <c r="J11" s="12"/>
    </row>
    <row r="12" spans="1:10" s="4" customFormat="1">
      <c r="A12" s="12"/>
      <c r="B12" s="18" t="s">
        <v>16</v>
      </c>
      <c r="C12" s="19" t="s">
        <v>5</v>
      </c>
      <c r="D12" s="19" t="s">
        <v>19</v>
      </c>
      <c r="E12" s="19" t="s">
        <v>23</v>
      </c>
      <c r="F12" s="20" t="s">
        <v>28</v>
      </c>
      <c r="G12" s="21">
        <f>570.05+309.159</f>
        <v>879.20899999999995</v>
      </c>
      <c r="H12" s="20"/>
      <c r="I12" s="19" t="s">
        <v>6</v>
      </c>
      <c r="J12" s="12"/>
    </row>
    <row r="13" spans="1:10" s="4" customFormat="1" ht="30">
      <c r="A13" s="12"/>
      <c r="B13" s="18" t="s">
        <v>16</v>
      </c>
      <c r="C13" s="19" t="s">
        <v>4</v>
      </c>
      <c r="D13" s="19" t="s">
        <v>19</v>
      </c>
      <c r="E13" s="19" t="s">
        <v>24</v>
      </c>
      <c r="F13" s="20" t="s">
        <v>29</v>
      </c>
      <c r="G13" s="21">
        <f>950.905+391.205-70.16</f>
        <v>1271.9499999999998</v>
      </c>
      <c r="H13" s="20"/>
      <c r="I13" s="19" t="s">
        <v>6</v>
      </c>
      <c r="J13" s="12"/>
    </row>
    <row r="14" spans="1:10" s="4" customFormat="1" ht="45">
      <c r="A14" s="12"/>
      <c r="B14" s="18" t="s">
        <v>17</v>
      </c>
      <c r="C14" s="19" t="s">
        <v>18</v>
      </c>
      <c r="D14" s="19" t="s">
        <v>19</v>
      </c>
      <c r="E14" s="19" t="s">
        <v>20</v>
      </c>
      <c r="F14" s="20" t="s">
        <v>25</v>
      </c>
      <c r="G14" s="21">
        <f>346.4+89.245</f>
        <v>435.64499999999998</v>
      </c>
      <c r="H14" s="20"/>
      <c r="I14" s="19" t="s">
        <v>6</v>
      </c>
      <c r="J14" s="12"/>
    </row>
    <row r="15" spans="1:10" s="10" customFormat="1" ht="6" customHeight="1">
      <c r="B15" s="16"/>
      <c r="C15" s="16"/>
      <c r="D15" s="16"/>
      <c r="E15" s="16"/>
      <c r="F15" s="16"/>
      <c r="G15" s="16"/>
      <c r="H15" s="16"/>
      <c r="I15" s="16"/>
      <c r="J15" s="16"/>
    </row>
    <row r="16" spans="1:10" hidden="1">
      <c r="B16" s="3"/>
      <c r="C16"/>
      <c r="D16"/>
      <c r="E16"/>
      <c r="F16"/>
      <c r="G16"/>
      <c r="H16"/>
      <c r="I16"/>
      <c r="J16" s="17"/>
    </row>
    <row r="17" hidden="1"/>
    <row r="18" hidden="1"/>
  </sheetData>
  <mergeCells count="3">
    <mergeCell ref="B2:I2"/>
    <mergeCell ref="B3:I3"/>
    <mergeCell ref="B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2015-07-11T10:06:02Z</dcterms:modified>
</cp:coreProperties>
</file>